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070" yWindow="120" windowWidth="14100" windowHeight="11475"/>
  </bookViews>
  <sheets>
    <sheet name="Objednávka 2014" sheetId="2" r:id="rId1"/>
  </sheets>
  <definedNames>
    <definedName name="_xlnm.Print_Area" localSheetId="0">'Objednávka 2014'!$A$1:$J$34</definedName>
  </definedNames>
  <calcPr calcId="145621"/>
</workbook>
</file>

<file path=xl/calcChain.xml><?xml version="1.0" encoding="utf-8"?>
<calcChain xmlns="http://schemas.openxmlformats.org/spreadsheetml/2006/main">
  <c r="J30" i="2" l="1"/>
  <c r="J21" i="2" l="1"/>
  <c r="J23" i="2" l="1"/>
  <c r="J24" i="2"/>
  <c r="J25" i="2"/>
  <c r="J26" i="2"/>
  <c r="J12" i="2"/>
  <c r="J10" i="2"/>
  <c r="H31" i="2" l="1"/>
  <c r="J9" i="2"/>
  <c r="J11" i="2"/>
  <c r="J13" i="2"/>
  <c r="J14" i="2"/>
  <c r="J15" i="2"/>
  <c r="J16" i="2"/>
  <c r="J17" i="2"/>
  <c r="J18" i="2"/>
  <c r="J19" i="2"/>
  <c r="J20" i="2"/>
  <c r="J22" i="2"/>
  <c r="J27" i="2"/>
  <c r="J28" i="2"/>
  <c r="J29" i="2"/>
  <c r="J8" i="2"/>
  <c r="G28" i="2"/>
  <c r="G27" i="2"/>
  <c r="D26" i="2"/>
  <c r="G26" i="2"/>
  <c r="D25" i="2"/>
  <c r="G24" i="2"/>
  <c r="G23" i="2"/>
  <c r="D22" i="2"/>
  <c r="G20" i="2"/>
  <c r="D19" i="2"/>
  <c r="G19" i="2"/>
  <c r="G18" i="2"/>
  <c r="G17" i="2"/>
  <c r="D16" i="2"/>
  <c r="G16" i="2"/>
  <c r="G15" i="2"/>
  <c r="G14" i="2"/>
  <c r="G13" i="2"/>
  <c r="G12" i="2"/>
  <c r="G11" i="2"/>
  <c r="G9" i="2"/>
  <c r="D8" i="2"/>
  <c r="G8" i="2"/>
  <c r="D14" i="2"/>
  <c r="D23" i="2"/>
  <c r="D11" i="2"/>
  <c r="D13" i="2"/>
  <c r="D17" i="2"/>
  <c r="D28" i="2"/>
  <c r="D12" i="2"/>
  <c r="G22" i="2"/>
  <c r="G25" i="2"/>
  <c r="D20" i="2"/>
  <c r="D24" i="2"/>
  <c r="D27" i="2"/>
  <c r="D9" i="2"/>
  <c r="D15" i="2"/>
  <c r="D18" i="2"/>
  <c r="J31" i="2" l="1"/>
</calcChain>
</file>

<file path=xl/sharedStrings.xml><?xml version="1.0" encoding="utf-8"?>
<sst xmlns="http://schemas.openxmlformats.org/spreadsheetml/2006/main" count="127" uniqueCount="96">
  <si>
    <t>prodejní cena vč. DPH</t>
  </si>
  <si>
    <t>pro nadaci</t>
  </si>
  <si>
    <t>ceny na webu Sýkory</t>
  </si>
  <si>
    <t>rozdíl proti cenám pro nás</t>
  </si>
  <si>
    <t>???</t>
  </si>
  <si>
    <t>Produkt</t>
  </si>
  <si>
    <t>ponožky</t>
  </si>
  <si>
    <t>objednávám počet kusů</t>
  </si>
  <si>
    <t>Jméno  Příjmení</t>
  </si>
  <si>
    <t>adresa</t>
  </si>
  <si>
    <t>email</t>
  </si>
  <si>
    <t>telefon</t>
  </si>
  <si>
    <t>Další poznámky:</t>
  </si>
  <si>
    <t xml:space="preserve">Vyplněnou objednávku zašlete na adresu: </t>
  </si>
  <si>
    <t>www.nakoledetem.cz</t>
  </si>
  <si>
    <t>velikost</t>
  </si>
  <si>
    <t>Kč</t>
  </si>
  <si>
    <t>http://www.cyklodresy.cz/zakazkova-vyroba/velikostni-tabulka.html</t>
  </si>
  <si>
    <t xml:space="preserve">dresy a oblečení jsou od firmy Sýkora - velikosti si vyberte zde: </t>
  </si>
  <si>
    <t>http://www.eleven.cz/tabulka-velikosti</t>
  </si>
  <si>
    <t>celkem:</t>
  </si>
  <si>
    <t>XS</t>
  </si>
  <si>
    <t>S</t>
  </si>
  <si>
    <t>M</t>
  </si>
  <si>
    <t>L</t>
  </si>
  <si>
    <t>XL</t>
  </si>
  <si>
    <t>XXL</t>
  </si>
  <si>
    <t>3XL</t>
  </si>
  <si>
    <t>4XL</t>
  </si>
  <si>
    <r>
      <t xml:space="preserve">www.nakoledetem.cz
</t>
    </r>
    <r>
      <rPr>
        <sz val="20"/>
        <rFont val="Calibri"/>
        <family val="2"/>
        <charset val="238"/>
      </rPr>
      <t>tel: 773 750 499</t>
    </r>
  </si>
  <si>
    <t>GIG</t>
  </si>
  <si>
    <t>XS
(34)</t>
  </si>
  <si>
    <t>S
(36)</t>
  </si>
  <si>
    <t>M
(38)</t>
  </si>
  <si>
    <t>L
(40)</t>
  </si>
  <si>
    <t>XL
(42)</t>
  </si>
  <si>
    <t>XXL
(44)</t>
  </si>
  <si>
    <t>3XL
(46)</t>
  </si>
  <si>
    <t>4XL
(48)</t>
  </si>
  <si>
    <t>GIG
(50)</t>
  </si>
  <si>
    <t>č.5-6</t>
  </si>
  <si>
    <t>č.7-8</t>
  </si>
  <si>
    <t>č.9-10</t>
  </si>
  <si>
    <t>počet</t>
  </si>
  <si>
    <t>velikost pánská</t>
  </si>
  <si>
    <t>velikost dámská</t>
  </si>
  <si>
    <t>velikost dětská</t>
  </si>
  <si>
    <t>návleky tretry zimní</t>
  </si>
  <si>
    <t>návleky tretry letní</t>
  </si>
  <si>
    <t>čepice</t>
  </si>
  <si>
    <t>rukavice</t>
  </si>
  <si>
    <t xml:space="preserve">Na dresu a kalhotách chci mít následující jmenovku :     </t>
  </si>
  <si>
    <t>č.6
(38)</t>
  </si>
  <si>
    <t>č.6,5
(39)</t>
  </si>
  <si>
    <t>č.7
(40)</t>
  </si>
  <si>
    <t>č.7,5
(41)</t>
  </si>
  <si>
    <t>č.8
(42)</t>
  </si>
  <si>
    <t>č.8,5
(43)</t>
  </si>
  <si>
    <t>č.9
(44)</t>
  </si>
  <si>
    <t>č.9,5
(45)</t>
  </si>
  <si>
    <t>č.10
(46)</t>
  </si>
  <si>
    <t>č.10,5
(47)</t>
  </si>
  <si>
    <t>č.11
(48)</t>
  </si>
  <si>
    <t>č.11,5
(49)</t>
  </si>
  <si>
    <t>č.12
(50)</t>
  </si>
  <si>
    <t>S
(36-38)</t>
  </si>
  <si>
    <t>M
(39-41)</t>
  </si>
  <si>
    <t>L
(42-44)</t>
  </si>
  <si>
    <t>XL
(45-47)</t>
  </si>
  <si>
    <r>
      <t xml:space="preserve">ponožky
</t>
    </r>
    <r>
      <rPr>
        <sz val="9"/>
        <color indexed="8"/>
        <rFont val="Arial"/>
        <family val="2"/>
        <charset val="238"/>
      </rPr>
      <t>velikosti: S(36-38) M(39-41) L(42-44) XL(45-47)</t>
    </r>
  </si>
  <si>
    <t>Nejedná se o reklamní dresy, ale o kvalitní sportovní profesionální vybavení dodávané renomovanými firmami.
Vyobrazení věcí je jen přibližné a může se v reálu lišit a to zejména logy partnerů, které se podaří do doby uzávěrky výroby dresů zajistit a která budou na dresech umístěna.</t>
  </si>
  <si>
    <r>
      <t xml:space="preserve">Dres krátký rukáv pánský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</si>
  <si>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Dres krátký rukáv dětský
</t>
    </r>
    <r>
      <rPr>
        <sz val="9"/>
        <color theme="1"/>
        <rFont val="Arial"/>
        <family val="2"/>
        <charset val="238"/>
      </rPr>
      <t xml:space="preserve">velikosti: 116 122 128 134 140 146 152 158 164
</t>
    </r>
  </si>
  <si>
    <r>
      <t xml:space="preserve">Dres krátký rukáv dámský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</si>
  <si>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Dres dlouhý rukáv
</t>
    </r>
    <r>
      <rPr>
        <sz val="9"/>
        <color theme="1"/>
        <rFont val="Arial"/>
        <family val="2"/>
        <charset val="238"/>
      </rPr>
      <t xml:space="preserve">velikosti pánské: XS S M L XL XXL 3XL 4XL GIG
dámské: XS(34) S(36) M(38) L(40) XL(42) XXL(44) 3XL(46) 4XL(48) GIG(50)
</t>
    </r>
  </si>
  <si>
    <r>
      <t xml:space="preserve">Větrovka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</si>
  <si>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Vestička síťovaná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</si>
  <si>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Zimní bunda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</si>
  <si>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Kraťasy dámské, do pasu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</si>
  <si>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Kraťasy pánské, 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</si>
  <si>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Kraťasy dětské
</t>
    </r>
    <r>
      <rPr>
        <sz val="9"/>
        <color theme="1"/>
        <rFont val="Arial"/>
        <family val="2"/>
        <charset val="238"/>
      </rPr>
      <t>116 122 128 134 140 146 152 158 164</t>
    </r>
  </si>
  <si>
    <r>
      <t xml:space="preserve">¾ kalhoty pánské, 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</si>
  <si>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Dlouhé kalhoty pán.Rube,šle
</t>
    </r>
    <r>
      <rPr>
        <sz val="9"/>
        <color theme="1"/>
        <rFont val="Arial"/>
        <family val="2"/>
        <charset val="238"/>
      </rPr>
      <t>velikosti: XS S M L XL XXL 3XL 4XL GIG</t>
    </r>
  </si>
  <si>
    <r>
      <t xml:space="preserve">Dlouhé kalhoty dámské, do pasu
</t>
    </r>
    <r>
      <rPr>
        <sz val="9"/>
        <color theme="1"/>
        <rFont val="Arial"/>
        <family val="2"/>
        <charset val="238"/>
      </rPr>
      <t>velikosti: XS(34) S(36) M(38) L(40) XL(42) XXL(44) 3XL(46) 4XL(48) GIG(50)</t>
    </r>
  </si>
  <si>
    <r>
      <t xml:space="preserve">Rukávky, Rube, tisk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</si>
  <si>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Návleky na tretry zimní, NW
</t>
    </r>
    <r>
      <rPr>
        <sz val="9"/>
        <color theme="1"/>
        <rFont val="Arial"/>
        <family val="2"/>
        <charset val="238"/>
      </rPr>
      <t>velikosti: č.6(38) č.6,5(39) č.7(40) č.7,5(41) č.8(42) č.8,5(43) č.9(44) č.9,5(45) č.10(46) č.10,5(47) č.11(48) č.11,5(49) č.12(50)</t>
    </r>
  </si>
  <si>
    <r>
      <t xml:space="preserve">Návleky na tretry letní, Lycra, tisk
</t>
    </r>
    <r>
      <rPr>
        <sz val="9"/>
        <color theme="1"/>
        <rFont val="Arial"/>
        <family val="2"/>
        <charset val="238"/>
      </rPr>
      <t>velikosti: č.5-6 č.7-8 č.9-10</t>
    </r>
  </si>
  <si>
    <r>
      <t xml:space="preserve">Cyklo pláštěnka, Crystal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</si>
  <si>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 xml:space="preserve">Kulich pod helmu
</t>
    </r>
    <r>
      <rPr>
        <sz val="9"/>
        <color theme="1"/>
        <rFont val="Arial"/>
        <family val="2"/>
        <charset val="238"/>
      </rPr>
      <t>S M L XL</t>
    </r>
  </si>
  <si>
    <r>
      <t xml:space="preserve">Kulich pod helmu dětský
</t>
    </r>
    <r>
      <rPr>
        <sz val="9"/>
        <color theme="1"/>
        <rFont val="Arial"/>
        <family val="2"/>
        <charset val="238"/>
      </rPr>
      <t>S M L XL</t>
    </r>
  </si>
  <si>
    <t>strizova@nakoledetem.cz</t>
  </si>
  <si>
    <t xml:space="preserve">ponožky jsou od firmy Eleven - velikosti si vyberte zde: </t>
  </si>
  <si>
    <r>
      <t xml:space="preserve">Dlouhé kalhoty zimní No Wind  
</t>
    </r>
    <r>
      <rPr>
        <sz val="9"/>
        <color theme="1"/>
        <rFont val="Arial"/>
        <family val="2"/>
        <charset val="238"/>
      </rPr>
      <t xml:space="preserve">velikosti: XS S M L XL XXL 3XL 4XL GIG             </t>
    </r>
  </si>
  <si>
    <r>
      <t xml:space="preserve">čepička letní retro
</t>
    </r>
    <r>
      <rPr>
        <sz val="9"/>
        <color theme="1"/>
        <rFont val="Arial"/>
        <family val="2"/>
        <charset val="238"/>
      </rPr>
      <t>S –   obvod hlavy  57 – 58 cm
M – obvod hlavy  59 – 60 cm
L –   obvod hlavy  61 – 62 cm</t>
    </r>
  </si>
  <si>
    <r>
      <t xml:space="preserve">Nohávky, Rube, 
</t>
    </r>
    <r>
      <rPr>
        <sz val="9"/>
        <color theme="1"/>
        <rFont val="Arial"/>
        <family val="2"/>
        <charset val="238"/>
      </rPr>
      <t>velikosti pánské: XS S M L XL XXL 3XL 4XL GIG
dámské: XS(34) S(36) M(38) L(40) XL(42) XXL(44) 3XL(46) 4XL(48) GIG(50)</t>
    </r>
  </si>
  <si>
    <r>
      <t>7. ročník Cyklotour Na kole dětem 2016  
objednávka vybavení</t>
    </r>
    <r>
      <rPr>
        <sz val="12"/>
        <color indexed="8"/>
        <rFont val="Arial Black"/>
        <family val="2"/>
        <charset val="238"/>
      </rPr>
      <t xml:space="preserve"> (nutno zaslat nejpozději do 5.4.2016)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</si>
</sst>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Kč&quot;"/>
  </numFmts>
  <fonts count="22" x14ac:knownFonts="1">
    <font>
      <sz val="11"/>
      <color theme="1"/>
      <name val="Calibri"/>
      <family val="2"/>
      <charset val="238"/>
      <scheme val="minor"/>
    </font>
    <font>
      <sz val="12"/>
      <color indexed="8"/>
      <name val="Arial Black"/>
      <family val="2"/>
      <charset val="238"/>
    </font>
    <font>
      <sz val="20"/>
      <name val="Calibri"/>
      <family val="2"/>
      <charset val="238"/>
    </font>
    <font>
      <sz val="9"/>
      <color indexed="8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8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8"/>
      <color theme="1"/>
      <name val="Arial Black"/>
      <family val="2"/>
      <charset val="238"/>
    </font>
    <font>
      <sz val="12"/>
      <color theme="1"/>
      <name val="Arial Black"/>
      <family val="2"/>
      <charset val="238"/>
    </font>
    <font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theme="1"/>
      <name val="Arial Black"/>
      <family val="2"/>
      <charset val="238"/>
    </font>
    <font>
      <sz val="11.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6"/>
      <color theme="1"/>
      <name val="Arial Black"/>
      <family val="2"/>
      <charset val="238"/>
    </font>
    <font>
      <b/>
      <sz val="20"/>
      <color theme="1"/>
      <name val="Arial"/>
      <family val="2"/>
      <charset val="238"/>
    </font>
    <font>
      <u/>
      <sz val="20"/>
      <color theme="10"/>
      <name val="Calibri"/>
      <family val="2"/>
      <charset val="238"/>
      <scheme val="minor"/>
    </font>
    <font>
      <sz val="20"/>
      <color theme="1"/>
      <name val="Arial"/>
      <family val="2"/>
      <charset val="238"/>
    </font>
    <font>
      <sz val="14"/>
      <color theme="1"/>
      <name val="Arial Black"/>
      <family val="2"/>
      <charset val="238"/>
    </font>
    <font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Arial Black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8">
    <xf numFmtId="0" fontId="0" fillId="0" borderId="0" xfId="0"/>
    <xf numFmtId="0" fontId="5" fillId="0" borderId="1" xfId="0" applyFont="1" applyBorder="1" applyAlignment="1" applyProtection="1">
      <alignment vertical="center"/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8" fillId="2" borderId="3" xfId="0" applyFont="1" applyFill="1" applyBorder="1" applyAlignment="1" applyProtection="1">
      <alignment horizontal="center" vertical="center" wrapText="1"/>
    </xf>
    <xf numFmtId="164" fontId="9" fillId="2" borderId="4" xfId="0" applyNumberFormat="1" applyFont="1" applyFill="1" applyBorder="1" applyAlignment="1" applyProtection="1">
      <alignment horizontal="right" vertical="center"/>
    </xf>
    <xf numFmtId="164" fontId="10" fillId="2" borderId="4" xfId="0" applyNumberFormat="1" applyFont="1" applyFill="1" applyBorder="1" applyAlignment="1" applyProtection="1">
      <alignment vertical="center"/>
    </xf>
    <xf numFmtId="0" fontId="0" fillId="0" borderId="0" xfId="0" applyProtection="1"/>
    <xf numFmtId="0" fontId="11" fillId="2" borderId="1" xfId="0" applyFont="1" applyFill="1" applyBorder="1" applyAlignment="1" applyProtection="1">
      <alignment horizontal="center" vertical="center"/>
    </xf>
    <xf numFmtId="0" fontId="11" fillId="2" borderId="2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0" fillId="2" borderId="7" xfId="0" applyFill="1" applyBorder="1" applyProtection="1"/>
    <xf numFmtId="0" fontId="0" fillId="0" borderId="2" xfId="0" applyBorder="1" applyProtection="1"/>
    <xf numFmtId="0" fontId="0" fillId="0" borderId="8" xfId="0" applyBorder="1" applyProtection="1"/>
    <xf numFmtId="0" fontId="13" fillId="0" borderId="2" xfId="0" applyFont="1" applyBorder="1" applyProtection="1"/>
    <xf numFmtId="0" fontId="0" fillId="0" borderId="1" xfId="0" applyBorder="1" applyProtection="1"/>
    <xf numFmtId="0" fontId="8" fillId="0" borderId="1" xfId="0" applyFont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right" vertical="center"/>
    </xf>
    <xf numFmtId="0" fontId="15" fillId="0" borderId="9" xfId="0" applyFont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16" fillId="0" borderId="10" xfId="1" applyFont="1" applyBorder="1" applyAlignment="1" applyProtection="1">
      <alignment horizontal="center" vertical="center"/>
    </xf>
    <xf numFmtId="0" fontId="0" fillId="0" borderId="0" xfId="0" applyAlignment="1" applyProtection="1">
      <alignment wrapText="1"/>
    </xf>
    <xf numFmtId="0" fontId="12" fillId="0" borderId="0" xfId="0" applyFont="1" applyAlignment="1">
      <alignment horizontal="left" vertical="center" wrapText="1"/>
    </xf>
    <xf numFmtId="0" fontId="14" fillId="2" borderId="2" xfId="0" applyFont="1" applyFill="1" applyBorder="1" applyAlignment="1" applyProtection="1">
      <alignment horizontal="center" vertical="center"/>
    </xf>
    <xf numFmtId="164" fontId="8" fillId="0" borderId="2" xfId="0" applyNumberFormat="1" applyFont="1" applyBorder="1" applyAlignment="1" applyProtection="1">
      <alignment horizontal="center" vertical="center"/>
    </xf>
    <xf numFmtId="0" fontId="14" fillId="0" borderId="2" xfId="0" applyFont="1" applyBorder="1" applyAlignment="1" applyProtection="1">
      <alignment horizontal="center" vertical="center" wrapText="1" shrinkToFit="1"/>
      <protection locked="0"/>
    </xf>
    <xf numFmtId="0" fontId="8" fillId="0" borderId="2" xfId="0" applyFont="1" applyBorder="1" applyAlignment="1">
      <alignment horizontal="center" vertical="center" wrapText="1"/>
    </xf>
    <xf numFmtId="0" fontId="0" fillId="0" borderId="27" xfId="0" applyBorder="1" applyProtection="1"/>
    <xf numFmtId="164" fontId="21" fillId="0" borderId="2" xfId="0" applyNumberFormat="1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 wrapText="1"/>
    </xf>
    <xf numFmtId="0" fontId="16" fillId="0" borderId="10" xfId="1" applyFont="1" applyBorder="1" applyAlignment="1" applyProtection="1">
      <alignment horizontal="center" vertical="center"/>
    </xf>
    <xf numFmtId="0" fontId="16" fillId="0" borderId="10" xfId="1" applyFont="1" applyBorder="1" applyAlignment="1" applyProtection="1">
      <alignment horizontal="center" vertical="center" wrapText="1"/>
    </xf>
    <xf numFmtId="0" fontId="16" fillId="0" borderId="18" xfId="1" applyFont="1" applyBorder="1" applyAlignment="1" applyProtection="1">
      <alignment horizontal="center" vertical="center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19" fillId="0" borderId="29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14" fillId="2" borderId="24" xfId="0" applyFont="1" applyFill="1" applyBorder="1" applyAlignment="1" applyProtection="1">
      <alignment horizontal="center" vertical="center"/>
    </xf>
    <xf numFmtId="0" fontId="14" fillId="2" borderId="25" xfId="0" applyFont="1" applyFill="1" applyBorder="1" applyAlignment="1" applyProtection="1">
      <alignment horizontal="center" vertical="center"/>
    </xf>
    <xf numFmtId="0" fontId="14" fillId="2" borderId="26" xfId="0" applyFont="1" applyFill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13" xfId="0" applyFont="1" applyBorder="1" applyAlignment="1" applyProtection="1">
      <alignment horizontal="center" vertical="center" wrapText="1"/>
    </xf>
    <xf numFmtId="0" fontId="4" fillId="0" borderId="5" xfId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14" xfId="0" applyFont="1" applyBorder="1" applyAlignment="1" applyProtection="1">
      <alignment horizontal="left" vertical="center" wrapText="1"/>
    </xf>
    <xf numFmtId="0" fontId="6" fillId="0" borderId="15" xfId="0" applyFont="1" applyBorder="1" applyAlignment="1" applyProtection="1">
      <alignment horizontal="right" vertical="center" wrapText="1"/>
    </xf>
    <xf numFmtId="0" fontId="6" fillId="0" borderId="5" xfId="0" applyFont="1" applyBorder="1" applyAlignment="1" applyProtection="1">
      <alignment horizontal="right" vertical="center" wrapText="1"/>
    </xf>
    <xf numFmtId="0" fontId="6" fillId="0" borderId="16" xfId="0" applyFont="1" applyBorder="1" applyAlignment="1" applyProtection="1">
      <alignment horizontal="right" vertical="center" wrapText="1"/>
    </xf>
    <xf numFmtId="0" fontId="6" fillId="0" borderId="6" xfId="0" applyFont="1" applyBorder="1" applyAlignment="1" applyProtection="1">
      <alignment horizontal="right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2" xfId="0" applyFont="1" applyFill="1" applyBorder="1" applyAlignment="1" applyProtection="1">
      <alignment horizontal="center" vertical="center"/>
    </xf>
    <xf numFmtId="0" fontId="11" fillId="2" borderId="4" xfId="0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" xfId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6" fillId="0" borderId="17" xfId="0" applyFont="1" applyBorder="1" applyAlignment="1" applyProtection="1">
      <alignment horizontal="left" vertical="center" wrapText="1"/>
    </xf>
    <xf numFmtId="0" fontId="17" fillId="0" borderId="19" xfId="0" applyFont="1" applyBorder="1" applyAlignment="1" applyProtection="1">
      <alignment horizontal="center" vertical="center" wrapText="1"/>
      <protection locked="0"/>
    </xf>
    <xf numFmtId="0" fontId="17" fillId="0" borderId="20" xfId="0" applyFont="1" applyBorder="1" applyAlignment="1" applyProtection="1">
      <alignment horizontal="center" vertical="center" wrapText="1"/>
      <protection locked="0"/>
    </xf>
    <xf numFmtId="0" fontId="17" fillId="0" borderId="21" xfId="0" applyFont="1" applyBorder="1" applyAlignment="1" applyProtection="1">
      <alignment horizontal="center" vertical="center" wrapText="1"/>
      <protection locked="0"/>
    </xf>
    <xf numFmtId="0" fontId="18" fillId="2" borderId="22" xfId="0" applyFont="1" applyFill="1" applyBorder="1" applyAlignment="1" applyProtection="1">
      <alignment horizontal="right" vertical="center" wrapText="1"/>
    </xf>
    <xf numFmtId="0" fontId="18" fillId="2" borderId="23" xfId="0" applyFont="1" applyFill="1" applyBorder="1" applyAlignment="1" applyProtection="1">
      <alignment horizontal="right" vertical="center" wrapText="1"/>
    </xf>
    <xf numFmtId="0" fontId="4" fillId="0" borderId="2" xfId="1" applyBorder="1" applyAlignment="1" applyProtection="1">
      <alignment horizontal="center" vertical="center"/>
      <protection locked="0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83344</xdr:colOff>
      <xdr:row>7</xdr:row>
      <xdr:rowOff>699836</xdr:rowOff>
    </xdr:from>
    <xdr:to>
      <xdr:col>0</xdr:col>
      <xdr:colOff>3226795</xdr:colOff>
      <xdr:row>9</xdr:row>
      <xdr:rowOff>261937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4319336"/>
          <a:ext cx="3143451" cy="1609976"/>
        </a:xfrm>
        <a:prstGeom prst="rect">
          <a:avLst/>
        </a:prstGeom>
      </xdr:spPr>
    </xdr:pic>
    <xdr:clientData/>
  </xdr:twoCellAnchor>
  <xdr:twoCellAnchor editAs="oneCell">
    <xdr:from>
      <xdr:col>0</xdr:col>
      <xdr:colOff>1304925</xdr:colOff>
      <xdr:row>22</xdr:row>
      <xdr:rowOff>76200</xdr:rowOff>
    </xdr:from>
    <xdr:to>
      <xdr:col>0</xdr:col>
      <xdr:colOff>1819275</xdr:colOff>
      <xdr:row>22</xdr:row>
      <xdr:rowOff>933450</xdr:rowOff>
    </xdr:to>
    <xdr:pic>
      <xdr:nvPicPr>
        <xdr:cNvPr id="2557" name="Obrázek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17059275"/>
          <a:ext cx="5143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962025</xdr:colOff>
      <xdr:row>23</xdr:row>
      <xdr:rowOff>38100</xdr:rowOff>
    </xdr:from>
    <xdr:to>
      <xdr:col>0</xdr:col>
      <xdr:colOff>2057400</xdr:colOff>
      <xdr:row>23</xdr:row>
      <xdr:rowOff>990600</xdr:rowOff>
    </xdr:to>
    <xdr:pic>
      <xdr:nvPicPr>
        <xdr:cNvPr id="2558" name="Obrázek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804987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1019175</xdr:colOff>
      <xdr:row>24</xdr:row>
      <xdr:rowOff>66675</xdr:rowOff>
    </xdr:from>
    <xdr:to>
      <xdr:col>0</xdr:col>
      <xdr:colOff>2114550</xdr:colOff>
      <xdr:row>24</xdr:row>
      <xdr:rowOff>1019175</xdr:rowOff>
    </xdr:to>
    <xdr:pic>
      <xdr:nvPicPr>
        <xdr:cNvPr id="2559" name="Obrázek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9107150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1028701</xdr:colOff>
      <xdr:row>25</xdr:row>
      <xdr:rowOff>66676</xdr:rowOff>
    </xdr:from>
    <xdr:to>
      <xdr:col>0</xdr:col>
      <xdr:colOff>2076451</xdr:colOff>
      <xdr:row>25</xdr:row>
      <xdr:rowOff>976075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1" y="20135851"/>
          <a:ext cx="1047750" cy="9093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666749</xdr:colOff>
      <xdr:row>28</xdr:row>
      <xdr:rowOff>76201</xdr:rowOff>
    </xdr:from>
    <xdr:to>
      <xdr:col>0</xdr:col>
      <xdr:colOff>2349486</xdr:colOff>
      <xdr:row>28</xdr:row>
      <xdr:rowOff>942975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3231476"/>
          <a:ext cx="1682737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0</xdr:row>
      <xdr:rowOff>133350</xdr:rowOff>
    </xdr:from>
    <xdr:to>
      <xdr:col>0</xdr:col>
      <xdr:colOff>1478663</xdr:colOff>
      <xdr:row>2</xdr:row>
      <xdr:rowOff>97538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33350"/>
          <a:ext cx="1088138" cy="1088138"/>
        </a:xfrm>
        <a:prstGeom prst="rect">
          <a:avLst/>
        </a:prstGeom>
      </xdr:spPr>
    </xdr:pic>
    <xdr:clientData/>
  </xdr:twoCellAnchor>
  <xdr:twoCellAnchor editAs="oneCell">
    <xdr:from>
      <xdr:col>0</xdr:col>
      <xdr:colOff>535781</xdr:colOff>
      <xdr:row>10</xdr:row>
      <xdr:rowOff>142875</xdr:rowOff>
    </xdr:from>
    <xdr:to>
      <xdr:col>0</xdr:col>
      <xdr:colOff>2795098</xdr:colOff>
      <xdr:row>10</xdr:row>
      <xdr:rowOff>952499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1" y="6834188"/>
          <a:ext cx="2259317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404812</xdr:colOff>
      <xdr:row>11</xdr:row>
      <xdr:rowOff>19094</xdr:rowOff>
    </xdr:from>
    <xdr:to>
      <xdr:col>0</xdr:col>
      <xdr:colOff>2988469</xdr:colOff>
      <xdr:row>11</xdr:row>
      <xdr:rowOff>999022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812" y="7734344"/>
          <a:ext cx="2583657" cy="97992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904874</xdr:colOff>
      <xdr:row>12</xdr:row>
      <xdr:rowOff>119062</xdr:rowOff>
    </xdr:from>
    <xdr:to>
      <xdr:col>0</xdr:col>
      <xdr:colOff>2195590</xdr:colOff>
      <xdr:row>12</xdr:row>
      <xdr:rowOff>974537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4874" y="8858250"/>
          <a:ext cx="1290716" cy="855475"/>
        </a:xfrm>
        <a:prstGeom prst="rect">
          <a:avLst/>
        </a:prstGeom>
      </xdr:spPr>
    </xdr:pic>
    <xdr:clientData/>
  </xdr:twoCellAnchor>
  <xdr:twoCellAnchor editAs="oneCell">
    <xdr:from>
      <xdr:col>0</xdr:col>
      <xdr:colOff>421754</xdr:colOff>
      <xdr:row>13</xdr:row>
      <xdr:rowOff>47969</xdr:rowOff>
    </xdr:from>
    <xdr:to>
      <xdr:col>0</xdr:col>
      <xdr:colOff>2869406</xdr:colOff>
      <xdr:row>13</xdr:row>
      <xdr:rowOff>976313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754" y="9811094"/>
          <a:ext cx="2447652" cy="928344"/>
        </a:xfrm>
        <a:prstGeom prst="rect">
          <a:avLst/>
        </a:prstGeom>
      </xdr:spPr>
    </xdr:pic>
    <xdr:clientData/>
  </xdr:twoCellAnchor>
  <xdr:twoCellAnchor editAs="oneCell">
    <xdr:from>
      <xdr:col>0</xdr:col>
      <xdr:colOff>1095374</xdr:colOff>
      <xdr:row>15</xdr:row>
      <xdr:rowOff>50408</xdr:rowOff>
    </xdr:from>
    <xdr:to>
      <xdr:col>0</xdr:col>
      <xdr:colOff>2083667</xdr:colOff>
      <xdr:row>15</xdr:row>
      <xdr:rowOff>988218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5374" y="11861408"/>
          <a:ext cx="988293" cy="93781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1381125</xdr:colOff>
      <xdr:row>17</xdr:row>
      <xdr:rowOff>59531</xdr:rowOff>
    </xdr:from>
    <xdr:to>
      <xdr:col>0</xdr:col>
      <xdr:colOff>1888997</xdr:colOff>
      <xdr:row>18</xdr:row>
      <xdr:rowOff>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" y="13918406"/>
          <a:ext cx="507872" cy="964407"/>
        </a:xfrm>
        <a:prstGeom prst="rect">
          <a:avLst/>
        </a:prstGeom>
      </xdr:spPr>
    </xdr:pic>
    <xdr:clientData/>
  </xdr:twoCellAnchor>
  <xdr:twoCellAnchor editAs="oneCell">
    <xdr:from>
      <xdr:col>0</xdr:col>
      <xdr:colOff>1416842</xdr:colOff>
      <xdr:row>18</xdr:row>
      <xdr:rowOff>11905</xdr:rowOff>
    </xdr:from>
    <xdr:to>
      <xdr:col>0</xdr:col>
      <xdr:colOff>1845468</xdr:colOff>
      <xdr:row>18</xdr:row>
      <xdr:rowOff>993278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842" y="14894718"/>
          <a:ext cx="428626" cy="981373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357186</xdr:colOff>
      <xdr:row>21</xdr:row>
      <xdr:rowOff>176154</xdr:rowOff>
    </xdr:from>
    <xdr:to>
      <xdr:col>0</xdr:col>
      <xdr:colOff>3061875</xdr:colOff>
      <xdr:row>21</xdr:row>
      <xdr:rowOff>952500</xdr:rowOff>
    </xdr:to>
    <xdr:pic>
      <xdr:nvPicPr>
        <xdr:cNvPr id="13" name="Obrázek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6" y="18130779"/>
          <a:ext cx="2704689" cy="776346"/>
        </a:xfrm>
        <a:prstGeom prst="rect">
          <a:avLst/>
        </a:prstGeom>
      </xdr:spPr>
    </xdr:pic>
    <xdr:clientData/>
  </xdr:twoCellAnchor>
  <xdr:twoCellAnchor editAs="oneCell">
    <xdr:from>
      <xdr:col>0</xdr:col>
      <xdr:colOff>1059656</xdr:colOff>
      <xdr:row>26</xdr:row>
      <xdr:rowOff>95249</xdr:rowOff>
    </xdr:from>
    <xdr:to>
      <xdr:col>0</xdr:col>
      <xdr:colOff>1993236</xdr:colOff>
      <xdr:row>26</xdr:row>
      <xdr:rowOff>857355</xdr:rowOff>
    </xdr:to>
    <xdr:pic>
      <xdr:nvPicPr>
        <xdr:cNvPr id="19" name="Obrázek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9656" y="23169562"/>
          <a:ext cx="933580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1081088</xdr:colOff>
      <xdr:row>27</xdr:row>
      <xdr:rowOff>128587</xdr:rowOff>
    </xdr:from>
    <xdr:to>
      <xdr:col>0</xdr:col>
      <xdr:colOff>2014668</xdr:colOff>
      <xdr:row>27</xdr:row>
      <xdr:rowOff>890693</xdr:rowOff>
    </xdr:to>
    <xdr:pic>
      <xdr:nvPicPr>
        <xdr:cNvPr id="30" name="Obrázek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088" y="24226837"/>
          <a:ext cx="933580" cy="762106"/>
        </a:xfrm>
        <a:prstGeom prst="rect">
          <a:avLst/>
        </a:prstGeom>
      </xdr:spPr>
    </xdr:pic>
    <xdr:clientData/>
  </xdr:twoCellAnchor>
  <xdr:twoCellAnchor editAs="oneCell">
    <xdr:from>
      <xdr:col>0</xdr:col>
      <xdr:colOff>1166812</xdr:colOff>
      <xdr:row>29</xdr:row>
      <xdr:rowOff>79757</xdr:rowOff>
    </xdr:from>
    <xdr:to>
      <xdr:col>0</xdr:col>
      <xdr:colOff>2178844</xdr:colOff>
      <xdr:row>29</xdr:row>
      <xdr:rowOff>1021331</xdr:rowOff>
    </xdr:to>
    <xdr:pic>
      <xdr:nvPicPr>
        <xdr:cNvPr id="26" name="Obrázek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2" y="26237788"/>
          <a:ext cx="1012032" cy="9415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trizova@nakoledetem.cz" TargetMode="External"/><Relationship Id="rId2" Type="http://schemas.openxmlformats.org/officeDocument/2006/relationships/hyperlink" Target="http://www.eleven.cz/tabulka-velikosti" TargetMode="External"/><Relationship Id="rId1" Type="http://schemas.openxmlformats.org/officeDocument/2006/relationships/hyperlink" Target="http://www.cyklodresy.cz/zakazkova-vyroba/velikostni-tabulka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36"/>
  <sheetViews>
    <sheetView tabSelected="1" zoomScale="80" zoomScaleNormal="80" workbookViewId="0">
      <selection activeCell="A2" sqref="A2:B2"/>
    </sheetView>
  </sheetViews>
  <sheetFormatPr defaultColWidth="0" defaultRowHeight="15" zeroHeight="1" x14ac:dyDescent="0.25"/>
  <cols>
    <col min="1" max="1" width="49.42578125" style="7" customWidth="1"/>
    <col min="2" max="2" width="40.140625" style="7" customWidth="1"/>
    <col min="3" max="3" width="29.5703125" style="21" bestFit="1" customWidth="1"/>
    <col min="4" max="4" width="17" style="7" hidden="1" customWidth="1"/>
    <col min="5" max="5" width="0" style="7" hidden="1" customWidth="1"/>
    <col min="6" max="6" width="22.5703125" style="7" hidden="1" customWidth="1"/>
    <col min="7" max="7" width="24.140625" style="7" hidden="1" customWidth="1"/>
    <col min="8" max="8" width="22.42578125" style="7" bestFit="1" customWidth="1"/>
    <col min="9" max="9" width="17.42578125" style="7" customWidth="1"/>
    <col min="10" max="10" width="26.85546875" style="7" customWidth="1"/>
    <col min="11" max="11" width="0.42578125" style="7" customWidth="1"/>
    <col min="12" max="13" width="9.140625" style="7" hidden="1"/>
    <col min="14" max="14" width="23.7109375" style="7" hidden="1"/>
    <col min="15" max="252" width="9.140625" style="7" hidden="1"/>
    <col min="253" max="16383" width="6.7109375" style="7" hidden="1"/>
    <col min="16384" max="16384" width="5.140625" style="7" hidden="1"/>
  </cols>
  <sheetData>
    <row r="1" spans="1:114" ht="64.5" customHeight="1" x14ac:dyDescent="0.25">
      <c r="A1" s="43" t="s">
        <v>95</v>
      </c>
      <c r="B1" s="44"/>
      <c r="C1" s="44"/>
      <c r="D1" s="44"/>
      <c r="E1" s="44"/>
      <c r="F1" s="44"/>
      <c r="G1" s="44"/>
      <c r="H1" s="44"/>
      <c r="I1" s="44"/>
      <c r="J1" s="45"/>
    </row>
    <row r="2" spans="1:114" ht="24" customHeight="1" x14ac:dyDescent="0.25">
      <c r="A2" s="49" t="s">
        <v>18</v>
      </c>
      <c r="B2" s="50"/>
      <c r="C2" s="46" t="s">
        <v>17</v>
      </c>
      <c r="D2" s="47"/>
      <c r="E2" s="47"/>
      <c r="F2" s="47"/>
      <c r="G2" s="47"/>
      <c r="H2" s="47"/>
      <c r="I2" s="47"/>
      <c r="J2" s="48"/>
      <c r="N2" s="7" t="s">
        <v>43</v>
      </c>
      <c r="O2" s="7">
        <v>1</v>
      </c>
      <c r="P2" s="7">
        <v>2</v>
      </c>
      <c r="Q2" s="7">
        <v>3</v>
      </c>
      <c r="R2" s="7">
        <v>4</v>
      </c>
      <c r="S2" s="7">
        <v>5</v>
      </c>
      <c r="T2" s="7">
        <v>6</v>
      </c>
      <c r="U2" s="7">
        <v>7</v>
      </c>
      <c r="V2" s="7">
        <v>8</v>
      </c>
      <c r="W2" s="7">
        <v>9</v>
      </c>
      <c r="X2" s="7">
        <v>10</v>
      </c>
      <c r="Y2" s="7">
        <v>11</v>
      </c>
      <c r="Z2" s="7">
        <v>12</v>
      </c>
      <c r="AA2" s="7">
        <v>13</v>
      </c>
      <c r="AB2" s="7">
        <v>14</v>
      </c>
      <c r="AC2" s="7">
        <v>15</v>
      </c>
      <c r="AD2" s="7">
        <v>16</v>
      </c>
      <c r="AE2" s="7">
        <v>17</v>
      </c>
      <c r="AF2" s="7">
        <v>18</v>
      </c>
      <c r="AG2" s="7">
        <v>19</v>
      </c>
      <c r="AH2" s="7">
        <v>20</v>
      </c>
      <c r="AI2" s="7">
        <v>21</v>
      </c>
      <c r="AJ2" s="7">
        <v>22</v>
      </c>
      <c r="AK2" s="7">
        <v>23</v>
      </c>
      <c r="AL2" s="7">
        <v>24</v>
      </c>
      <c r="AM2" s="7">
        <v>25</v>
      </c>
      <c r="AN2" s="7">
        <v>26</v>
      </c>
      <c r="AO2" s="7">
        <v>27</v>
      </c>
      <c r="AP2" s="7">
        <v>28</v>
      </c>
      <c r="AQ2" s="7">
        <v>29</v>
      </c>
      <c r="AR2" s="7">
        <v>30</v>
      </c>
      <c r="AS2" s="7">
        <v>31</v>
      </c>
      <c r="AT2" s="7">
        <v>32</v>
      </c>
      <c r="AU2" s="7">
        <v>33</v>
      </c>
      <c r="AV2" s="7">
        <v>34</v>
      </c>
      <c r="AW2" s="7">
        <v>35</v>
      </c>
      <c r="AX2" s="7">
        <v>36</v>
      </c>
      <c r="AY2" s="7">
        <v>37</v>
      </c>
      <c r="AZ2" s="7">
        <v>38</v>
      </c>
      <c r="BA2" s="7">
        <v>39</v>
      </c>
      <c r="BB2" s="7">
        <v>40</v>
      </c>
      <c r="BC2" s="7">
        <v>41</v>
      </c>
      <c r="BD2" s="7">
        <v>42</v>
      </c>
      <c r="BE2" s="7">
        <v>43</v>
      </c>
      <c r="BF2" s="7">
        <v>44</v>
      </c>
      <c r="BG2" s="7">
        <v>45</v>
      </c>
      <c r="BH2" s="7">
        <v>46</v>
      </c>
      <c r="BI2" s="7">
        <v>47</v>
      </c>
      <c r="BJ2" s="7">
        <v>48</v>
      </c>
      <c r="BK2" s="7">
        <v>49</v>
      </c>
      <c r="BL2" s="7">
        <v>50</v>
      </c>
      <c r="BM2" s="7">
        <v>51</v>
      </c>
      <c r="BN2" s="7">
        <v>52</v>
      </c>
      <c r="BO2" s="7">
        <v>53</v>
      </c>
      <c r="BP2" s="7">
        <v>54</v>
      </c>
      <c r="BQ2" s="7">
        <v>55</v>
      </c>
      <c r="BR2" s="7">
        <v>56</v>
      </c>
      <c r="BS2" s="7">
        <v>57</v>
      </c>
      <c r="BT2" s="7">
        <v>58</v>
      </c>
      <c r="BU2" s="7">
        <v>59</v>
      </c>
      <c r="BV2" s="7">
        <v>60</v>
      </c>
      <c r="BW2" s="7">
        <v>61</v>
      </c>
      <c r="BX2" s="7">
        <v>62</v>
      </c>
      <c r="BY2" s="7">
        <v>63</v>
      </c>
      <c r="BZ2" s="7">
        <v>64</v>
      </c>
      <c r="CA2" s="7">
        <v>65</v>
      </c>
      <c r="CB2" s="7">
        <v>66</v>
      </c>
      <c r="CC2" s="7">
        <v>67</v>
      </c>
      <c r="CD2" s="7">
        <v>68</v>
      </c>
      <c r="CE2" s="7">
        <v>69</v>
      </c>
      <c r="CF2" s="7">
        <v>70</v>
      </c>
      <c r="CG2" s="7">
        <v>71</v>
      </c>
      <c r="CH2" s="7">
        <v>72</v>
      </c>
      <c r="CI2" s="7">
        <v>73</v>
      </c>
      <c r="CJ2" s="7">
        <v>74</v>
      </c>
      <c r="CK2" s="7">
        <v>75</v>
      </c>
      <c r="CL2" s="7">
        <v>76</v>
      </c>
      <c r="CM2" s="7">
        <v>77</v>
      </c>
      <c r="CN2" s="7">
        <v>78</v>
      </c>
      <c r="CO2" s="7">
        <v>79</v>
      </c>
      <c r="CP2" s="7">
        <v>80</v>
      </c>
      <c r="CQ2" s="7">
        <v>81</v>
      </c>
      <c r="CR2" s="7">
        <v>82</v>
      </c>
      <c r="CS2" s="7">
        <v>83</v>
      </c>
      <c r="CT2" s="7">
        <v>84</v>
      </c>
      <c r="CU2" s="7">
        <v>85</v>
      </c>
      <c r="CV2" s="7">
        <v>86</v>
      </c>
      <c r="CW2" s="7">
        <v>87</v>
      </c>
      <c r="CX2" s="7">
        <v>88</v>
      </c>
      <c r="CY2" s="7">
        <v>89</v>
      </c>
      <c r="CZ2" s="7">
        <v>90</v>
      </c>
      <c r="DA2" s="7">
        <v>91</v>
      </c>
      <c r="DB2" s="7">
        <v>92</v>
      </c>
      <c r="DC2" s="7">
        <v>93</v>
      </c>
      <c r="DD2" s="7">
        <v>94</v>
      </c>
      <c r="DE2" s="7">
        <v>95</v>
      </c>
      <c r="DF2" s="7">
        <v>96</v>
      </c>
      <c r="DG2" s="7">
        <v>97</v>
      </c>
      <c r="DH2" s="7">
        <v>98</v>
      </c>
      <c r="DI2" s="7">
        <v>99</v>
      </c>
      <c r="DJ2" s="7">
        <v>100</v>
      </c>
    </row>
    <row r="3" spans="1:114" ht="24" customHeight="1" x14ac:dyDescent="0.25">
      <c r="A3" s="51" t="s">
        <v>91</v>
      </c>
      <c r="B3" s="52"/>
      <c r="C3" s="59" t="s">
        <v>19</v>
      </c>
      <c r="D3" s="60"/>
      <c r="E3" s="60"/>
      <c r="F3" s="60"/>
      <c r="G3" s="60"/>
      <c r="H3" s="60"/>
      <c r="I3" s="60"/>
      <c r="J3" s="61"/>
    </row>
    <row r="4" spans="1:114" ht="23.25" customHeight="1" x14ac:dyDescent="0.25">
      <c r="A4" s="8" t="s">
        <v>8</v>
      </c>
      <c r="B4" s="9" t="s">
        <v>9</v>
      </c>
      <c r="C4" s="55" t="s">
        <v>10</v>
      </c>
      <c r="D4" s="55"/>
      <c r="E4" s="55"/>
      <c r="F4" s="55"/>
      <c r="G4" s="55"/>
      <c r="H4" s="55"/>
      <c r="I4" s="55" t="s">
        <v>11</v>
      </c>
      <c r="J4" s="56"/>
      <c r="N4" s="7" t="s">
        <v>44</v>
      </c>
      <c r="O4" s="10" t="s">
        <v>21</v>
      </c>
      <c r="P4" s="10" t="s">
        <v>22</v>
      </c>
      <c r="Q4" s="10" t="s">
        <v>23</v>
      </c>
      <c r="R4" s="10" t="s">
        <v>24</v>
      </c>
      <c r="S4" s="10" t="s">
        <v>25</v>
      </c>
      <c r="T4" s="10" t="s">
        <v>26</v>
      </c>
      <c r="U4" s="10" t="s">
        <v>27</v>
      </c>
      <c r="V4" s="10" t="s">
        <v>28</v>
      </c>
      <c r="W4" s="10" t="s">
        <v>30</v>
      </c>
    </row>
    <row r="5" spans="1:114" ht="54.75" customHeight="1" x14ac:dyDescent="0.25">
      <c r="A5" s="1"/>
      <c r="B5" s="2"/>
      <c r="C5" s="67"/>
      <c r="D5" s="67"/>
      <c r="E5" s="67"/>
      <c r="F5" s="67"/>
      <c r="G5" s="67"/>
      <c r="H5" s="67"/>
      <c r="I5" s="57"/>
      <c r="J5" s="58"/>
      <c r="N5" s="7" t="s">
        <v>45</v>
      </c>
      <c r="O5" s="10" t="s">
        <v>31</v>
      </c>
      <c r="P5" s="10" t="s">
        <v>32</v>
      </c>
      <c r="Q5" s="10" t="s">
        <v>33</v>
      </c>
      <c r="R5" s="10" t="s">
        <v>34</v>
      </c>
      <c r="S5" s="10" t="s">
        <v>35</v>
      </c>
      <c r="T5" s="10" t="s">
        <v>36</v>
      </c>
      <c r="U5" s="10" t="s">
        <v>37</v>
      </c>
      <c r="V5" s="10" t="s">
        <v>38</v>
      </c>
      <c r="W5" s="10" t="s">
        <v>39</v>
      </c>
    </row>
    <row r="6" spans="1:114" ht="54.75" customHeight="1" x14ac:dyDescent="0.25">
      <c r="A6" s="65" t="s">
        <v>51</v>
      </c>
      <c r="B6" s="66"/>
      <c r="C6" s="62"/>
      <c r="D6" s="63"/>
      <c r="E6" s="63"/>
      <c r="F6" s="63"/>
      <c r="G6" s="63"/>
      <c r="H6" s="63"/>
      <c r="I6" s="63"/>
      <c r="J6" s="64"/>
      <c r="O6" s="10" t="s">
        <v>21</v>
      </c>
      <c r="P6" s="10" t="s">
        <v>22</v>
      </c>
      <c r="Q6" s="10" t="s">
        <v>23</v>
      </c>
      <c r="R6" s="10" t="s">
        <v>24</v>
      </c>
      <c r="S6" s="10" t="s">
        <v>25</v>
      </c>
      <c r="T6" s="10" t="s">
        <v>26</v>
      </c>
      <c r="U6" s="10" t="s">
        <v>27</v>
      </c>
      <c r="V6" s="10" t="s">
        <v>28</v>
      </c>
      <c r="W6" s="10" t="s">
        <v>30</v>
      </c>
      <c r="X6" s="7" t="s">
        <v>31</v>
      </c>
      <c r="Y6" s="7" t="s">
        <v>32</v>
      </c>
      <c r="Z6" s="7" t="s">
        <v>33</v>
      </c>
      <c r="AA6" s="7" t="s">
        <v>34</v>
      </c>
      <c r="AB6" s="7" t="s">
        <v>35</v>
      </c>
      <c r="AC6" s="7" t="s">
        <v>36</v>
      </c>
      <c r="AD6" s="7" t="s">
        <v>37</v>
      </c>
      <c r="AE6" s="7" t="s">
        <v>38</v>
      </c>
      <c r="AF6" s="7" t="s">
        <v>39</v>
      </c>
    </row>
    <row r="7" spans="1:114" ht="39" customHeight="1" x14ac:dyDescent="0.25">
      <c r="A7" s="53" t="s">
        <v>5</v>
      </c>
      <c r="B7" s="54"/>
      <c r="C7" s="11" t="s">
        <v>0</v>
      </c>
      <c r="D7" s="12" t="s">
        <v>1</v>
      </c>
      <c r="E7" s="12"/>
      <c r="F7" s="12" t="s">
        <v>2</v>
      </c>
      <c r="G7" s="12" t="s">
        <v>3</v>
      </c>
      <c r="H7" s="11" t="s">
        <v>7</v>
      </c>
      <c r="I7" s="11" t="s">
        <v>15</v>
      </c>
      <c r="J7" s="4" t="s">
        <v>16</v>
      </c>
      <c r="N7" s="7" t="s">
        <v>46</v>
      </c>
      <c r="O7" s="7">
        <v>116</v>
      </c>
      <c r="P7" s="7">
        <v>122</v>
      </c>
      <c r="Q7" s="7">
        <v>128</v>
      </c>
      <c r="R7" s="7">
        <v>134</v>
      </c>
      <c r="S7" s="7">
        <v>140</v>
      </c>
      <c r="T7" s="7">
        <v>146</v>
      </c>
      <c r="U7" s="7">
        <v>152</v>
      </c>
      <c r="V7" s="7">
        <v>158</v>
      </c>
      <c r="W7" s="7">
        <v>164</v>
      </c>
    </row>
    <row r="8" spans="1:114" ht="81" customHeight="1" x14ac:dyDescent="0.25">
      <c r="A8" s="29"/>
      <c r="B8" s="28" t="s">
        <v>71</v>
      </c>
      <c r="C8" s="30">
        <v>1000</v>
      </c>
      <c r="D8" s="13" t="e">
        <f>+C8-#REF!</f>
        <v>#REF!</v>
      </c>
      <c r="E8" s="13"/>
      <c r="F8" s="13">
        <v>1350</v>
      </c>
      <c r="G8" s="13" t="e">
        <f>+#REF!-F8</f>
        <v>#REF!</v>
      </c>
      <c r="H8" s="3"/>
      <c r="I8" s="27"/>
      <c r="J8" s="5">
        <f>+H8*C8</f>
        <v>0</v>
      </c>
      <c r="N8" s="7" t="s">
        <v>47</v>
      </c>
      <c r="O8" s="23" t="s">
        <v>52</v>
      </c>
      <c r="P8" s="23" t="s">
        <v>53</v>
      </c>
      <c r="Q8" s="23" t="s">
        <v>54</v>
      </c>
      <c r="R8" s="23" t="s">
        <v>55</v>
      </c>
      <c r="S8" s="23" t="s">
        <v>56</v>
      </c>
      <c r="T8" s="23" t="s">
        <v>57</v>
      </c>
      <c r="U8" s="23" t="s">
        <v>58</v>
      </c>
      <c r="V8" s="23" t="s">
        <v>59</v>
      </c>
      <c r="W8" s="23" t="s">
        <v>60</v>
      </c>
      <c r="X8" s="23" t="s">
        <v>61</v>
      </c>
      <c r="Y8" s="23" t="s">
        <v>62</v>
      </c>
      <c r="Z8" s="23" t="s">
        <v>63</v>
      </c>
      <c r="AA8" s="23" t="s">
        <v>64</v>
      </c>
    </row>
    <row r="9" spans="1:114" ht="81" customHeight="1" x14ac:dyDescent="0.25">
      <c r="A9" s="29"/>
      <c r="B9" s="28" t="s">
        <v>73</v>
      </c>
      <c r="C9" s="30">
        <v>890</v>
      </c>
      <c r="D9" s="13" t="e">
        <f>+C9-#REF!</f>
        <v>#REF!</v>
      </c>
      <c r="E9" s="13"/>
      <c r="F9" s="13" t="s">
        <v>4</v>
      </c>
      <c r="G9" s="15" t="e">
        <f>+#REF!-F9</f>
        <v>#REF!</v>
      </c>
      <c r="H9" s="3"/>
      <c r="I9" s="27"/>
      <c r="J9" s="5">
        <f t="shared" ref="J9:J30" si="0">+H9*C9</f>
        <v>0</v>
      </c>
      <c r="N9" s="7" t="s">
        <v>48</v>
      </c>
      <c r="O9" s="7" t="s">
        <v>40</v>
      </c>
      <c r="P9" s="7" t="s">
        <v>41</v>
      </c>
      <c r="Q9" s="7" t="s">
        <v>42</v>
      </c>
    </row>
    <row r="10" spans="1:114" ht="81" customHeight="1" x14ac:dyDescent="0.25">
      <c r="A10" s="14"/>
      <c r="B10" s="28" t="s">
        <v>72</v>
      </c>
      <c r="C10" s="30">
        <v>530</v>
      </c>
      <c r="D10" s="13"/>
      <c r="E10" s="13"/>
      <c r="F10" s="13"/>
      <c r="G10" s="15"/>
      <c r="H10" s="3"/>
      <c r="I10" s="27"/>
      <c r="J10" s="5">
        <f t="shared" si="0"/>
        <v>0</v>
      </c>
    </row>
    <row r="11" spans="1:114" ht="81" customHeight="1" x14ac:dyDescent="0.25">
      <c r="A11" s="16"/>
      <c r="B11" s="28" t="s">
        <v>74</v>
      </c>
      <c r="C11" s="30">
        <v>1099</v>
      </c>
      <c r="D11" s="13" t="e">
        <f>+C11-#REF!</f>
        <v>#REF!</v>
      </c>
      <c r="E11" s="13"/>
      <c r="F11" s="13">
        <v>1280</v>
      </c>
      <c r="G11" s="13" t="e">
        <f>+#REF!-F11</f>
        <v>#REF!</v>
      </c>
      <c r="H11" s="3"/>
      <c r="I11" s="27"/>
      <c r="J11" s="5">
        <f t="shared" si="0"/>
        <v>0</v>
      </c>
      <c r="N11" s="7" t="s">
        <v>49</v>
      </c>
      <c r="O11" s="7" t="s">
        <v>22</v>
      </c>
      <c r="P11" s="7" t="s">
        <v>23</v>
      </c>
      <c r="Q11" s="7" t="s">
        <v>24</v>
      </c>
      <c r="R11" s="7" t="s">
        <v>25</v>
      </c>
    </row>
    <row r="12" spans="1:114" ht="81" customHeight="1" x14ac:dyDescent="0.25">
      <c r="A12" s="16"/>
      <c r="B12" s="28" t="s">
        <v>75</v>
      </c>
      <c r="C12" s="31">
        <v>1400</v>
      </c>
      <c r="D12" s="13" t="e">
        <f>+C12-#REF!</f>
        <v>#REF!</v>
      </c>
      <c r="E12" s="13"/>
      <c r="F12" s="13">
        <v>780</v>
      </c>
      <c r="G12" s="15" t="e">
        <f>+#REF!-F12</f>
        <v>#REF!</v>
      </c>
      <c r="H12" s="3"/>
      <c r="I12" s="27"/>
      <c r="J12" s="5">
        <f t="shared" si="0"/>
        <v>0</v>
      </c>
      <c r="N12" s="7" t="s">
        <v>6</v>
      </c>
      <c r="O12" s="24" t="s">
        <v>65</v>
      </c>
      <c r="P12" s="24" t="s">
        <v>66</v>
      </c>
      <c r="Q12" s="24" t="s">
        <v>67</v>
      </c>
      <c r="R12" s="24" t="s">
        <v>68</v>
      </c>
    </row>
    <row r="13" spans="1:114" ht="81" customHeight="1" x14ac:dyDescent="0.25">
      <c r="A13" s="16"/>
      <c r="B13" s="28" t="s">
        <v>76</v>
      </c>
      <c r="C13" s="30">
        <v>950</v>
      </c>
      <c r="D13" s="13" t="e">
        <f>+C13-#REF!</f>
        <v>#REF!</v>
      </c>
      <c r="E13" s="13"/>
      <c r="F13" s="13">
        <v>875</v>
      </c>
      <c r="G13" s="13" t="e">
        <f>+#REF!-F13</f>
        <v>#REF!</v>
      </c>
      <c r="H13" s="3"/>
      <c r="I13" s="27"/>
      <c r="J13" s="5">
        <f t="shared" si="0"/>
        <v>0</v>
      </c>
      <c r="N13" s="7" t="s">
        <v>50</v>
      </c>
      <c r="O13" s="7" t="s">
        <v>22</v>
      </c>
      <c r="P13" s="7" t="s">
        <v>23</v>
      </c>
      <c r="Q13" s="7" t="s">
        <v>24</v>
      </c>
      <c r="R13" s="7" t="s">
        <v>25</v>
      </c>
      <c r="S13" s="7" t="s">
        <v>26</v>
      </c>
    </row>
    <row r="14" spans="1:114" ht="81" customHeight="1" x14ac:dyDescent="0.25">
      <c r="A14" s="16"/>
      <c r="B14" s="28" t="s">
        <v>77</v>
      </c>
      <c r="C14" s="30">
        <v>1690</v>
      </c>
      <c r="D14" s="13" t="e">
        <f>+C14-#REF!</f>
        <v>#REF!</v>
      </c>
      <c r="E14" s="13"/>
      <c r="F14" s="13">
        <v>2388</v>
      </c>
      <c r="G14" s="13" t="e">
        <f>+#REF!-F14</f>
        <v>#REF!</v>
      </c>
      <c r="H14" s="3"/>
      <c r="I14" s="27"/>
      <c r="J14" s="5">
        <f t="shared" si="0"/>
        <v>0</v>
      </c>
    </row>
    <row r="15" spans="1:114" ht="81" customHeight="1" x14ac:dyDescent="0.25">
      <c r="A15" s="16"/>
      <c r="B15" s="28" t="s">
        <v>78</v>
      </c>
      <c r="C15" s="30">
        <v>890</v>
      </c>
      <c r="D15" s="13" t="e">
        <f>+C15-#REF!</f>
        <v>#REF!</v>
      </c>
      <c r="E15" s="13"/>
      <c r="F15" s="13">
        <v>925</v>
      </c>
      <c r="G15" s="13" t="e">
        <f>+#REF!-F15</f>
        <v>#REF!</v>
      </c>
      <c r="H15" s="3"/>
      <c r="I15" s="27"/>
      <c r="J15" s="5">
        <f t="shared" si="0"/>
        <v>0</v>
      </c>
    </row>
    <row r="16" spans="1:114" ht="81" customHeight="1" x14ac:dyDescent="0.25">
      <c r="A16" s="16"/>
      <c r="B16" s="28" t="s">
        <v>79</v>
      </c>
      <c r="C16" s="30">
        <v>1099</v>
      </c>
      <c r="D16" s="13" t="e">
        <f>+C16-#REF!</f>
        <v>#REF!</v>
      </c>
      <c r="E16" s="13"/>
      <c r="F16" s="13">
        <v>1440</v>
      </c>
      <c r="G16" s="13" t="e">
        <f>+#REF!-F16</f>
        <v>#REF!</v>
      </c>
      <c r="H16" s="3"/>
      <c r="I16" s="27"/>
      <c r="J16" s="5">
        <f t="shared" si="0"/>
        <v>0</v>
      </c>
    </row>
    <row r="17" spans="1:10" ht="81" customHeight="1" x14ac:dyDescent="0.25">
      <c r="A17" s="16"/>
      <c r="B17" s="28" t="s">
        <v>80</v>
      </c>
      <c r="C17" s="30">
        <v>790</v>
      </c>
      <c r="D17" s="13" t="e">
        <f>+C17-#REF!</f>
        <v>#REF!</v>
      </c>
      <c r="E17" s="13"/>
      <c r="F17" s="13">
        <v>480</v>
      </c>
      <c r="G17" s="15" t="e">
        <f>+#REF!-F17</f>
        <v>#REF!</v>
      </c>
      <c r="H17" s="3"/>
      <c r="I17" s="27"/>
      <c r="J17" s="5">
        <f t="shared" si="0"/>
        <v>0</v>
      </c>
    </row>
    <row r="18" spans="1:10" ht="81" customHeight="1" x14ac:dyDescent="0.25">
      <c r="A18" s="16"/>
      <c r="B18" s="28" t="s">
        <v>81</v>
      </c>
      <c r="C18" s="30">
        <v>1249</v>
      </c>
      <c r="D18" s="13" t="e">
        <f>+C18-#REF!</f>
        <v>#REF!</v>
      </c>
      <c r="E18" s="13"/>
      <c r="F18" s="13">
        <v>995</v>
      </c>
      <c r="G18" s="15" t="e">
        <f>+#REF!-F18</f>
        <v>#REF!</v>
      </c>
      <c r="H18" s="3"/>
      <c r="I18" s="27"/>
      <c r="J18" s="5">
        <f t="shared" si="0"/>
        <v>0</v>
      </c>
    </row>
    <row r="19" spans="1:10" ht="81" customHeight="1" x14ac:dyDescent="0.25">
      <c r="A19" s="16"/>
      <c r="B19" s="28" t="s">
        <v>82</v>
      </c>
      <c r="C19" s="30">
        <v>1299</v>
      </c>
      <c r="D19" s="13" t="e">
        <f>+C19-#REF!</f>
        <v>#REF!</v>
      </c>
      <c r="E19" s="13"/>
      <c r="F19" s="13">
        <v>2412</v>
      </c>
      <c r="G19" s="13" t="e">
        <f>+#REF!-F19</f>
        <v>#REF!</v>
      </c>
      <c r="H19" s="3"/>
      <c r="I19" s="27"/>
      <c r="J19" s="5">
        <f t="shared" si="0"/>
        <v>0</v>
      </c>
    </row>
    <row r="20" spans="1:10" ht="81" customHeight="1" x14ac:dyDescent="0.25">
      <c r="A20" s="16"/>
      <c r="B20" s="28" t="s">
        <v>83</v>
      </c>
      <c r="C20" s="30">
        <v>1190</v>
      </c>
      <c r="D20" s="13" t="e">
        <f>+C20-#REF!</f>
        <v>#REF!</v>
      </c>
      <c r="E20" s="13"/>
      <c r="F20" s="13" t="s">
        <v>4</v>
      </c>
      <c r="G20" s="15" t="e">
        <f>+#REF!-F20</f>
        <v>#REF!</v>
      </c>
      <c r="H20" s="3"/>
      <c r="I20" s="27"/>
      <c r="J20" s="5">
        <f t="shared" si="0"/>
        <v>0</v>
      </c>
    </row>
    <row r="21" spans="1:10" ht="81" customHeight="1" x14ac:dyDescent="0.25">
      <c r="A21" s="16"/>
      <c r="B21" s="28" t="s">
        <v>92</v>
      </c>
      <c r="C21" s="30">
        <v>2100</v>
      </c>
      <c r="D21" s="13"/>
      <c r="E21" s="13"/>
      <c r="F21" s="13"/>
      <c r="G21" s="15"/>
      <c r="H21" s="3"/>
      <c r="I21" s="27"/>
      <c r="J21" s="5">
        <f t="shared" si="0"/>
        <v>0</v>
      </c>
    </row>
    <row r="22" spans="1:10" ht="81" customHeight="1" x14ac:dyDescent="0.25">
      <c r="A22" s="16"/>
      <c r="B22" s="28" t="s">
        <v>84</v>
      </c>
      <c r="C22" s="30">
        <v>379</v>
      </c>
      <c r="D22" s="13" t="e">
        <f>+C22-#REF!</f>
        <v>#REF!</v>
      </c>
      <c r="E22" s="13"/>
      <c r="F22" s="13">
        <v>245</v>
      </c>
      <c r="G22" s="15" t="e">
        <f>+#REF!-F22</f>
        <v>#REF!</v>
      </c>
      <c r="H22" s="3"/>
      <c r="I22" s="27"/>
      <c r="J22" s="5">
        <f t="shared" si="0"/>
        <v>0</v>
      </c>
    </row>
    <row r="23" spans="1:10" ht="81" customHeight="1" x14ac:dyDescent="0.25">
      <c r="A23" s="16"/>
      <c r="B23" s="28" t="s">
        <v>94</v>
      </c>
      <c r="C23" s="31">
        <v>639</v>
      </c>
      <c r="D23" s="13" t="e">
        <f>+C23-#REF!</f>
        <v>#REF!</v>
      </c>
      <c r="E23" s="13"/>
      <c r="F23" s="13">
        <v>360</v>
      </c>
      <c r="G23" s="15" t="e">
        <f>+#REF!-F23</f>
        <v>#REF!</v>
      </c>
      <c r="H23" s="3"/>
      <c r="I23" s="27"/>
      <c r="J23" s="5">
        <f t="shared" si="0"/>
        <v>0</v>
      </c>
    </row>
    <row r="24" spans="1:10" ht="81" customHeight="1" x14ac:dyDescent="0.25">
      <c r="A24" s="16"/>
      <c r="B24" s="28" t="s">
        <v>85</v>
      </c>
      <c r="C24" s="31">
        <v>639</v>
      </c>
      <c r="D24" s="13" t="e">
        <f>+C24-#REF!</f>
        <v>#REF!</v>
      </c>
      <c r="E24" s="13"/>
      <c r="F24" s="13">
        <v>464</v>
      </c>
      <c r="G24" s="15" t="e">
        <f>+#REF!-F24</f>
        <v>#REF!</v>
      </c>
      <c r="H24" s="3"/>
      <c r="I24" s="27"/>
      <c r="J24" s="5">
        <f t="shared" si="0"/>
        <v>0</v>
      </c>
    </row>
    <row r="25" spans="1:10" ht="81" customHeight="1" x14ac:dyDescent="0.25">
      <c r="A25" s="16"/>
      <c r="B25" s="28" t="s">
        <v>86</v>
      </c>
      <c r="C25" s="31">
        <v>349</v>
      </c>
      <c r="D25" s="13" t="e">
        <f>+C25-#REF!</f>
        <v>#REF!</v>
      </c>
      <c r="E25" s="13"/>
      <c r="F25" s="13">
        <v>240</v>
      </c>
      <c r="G25" s="15" t="e">
        <f>+#REF!-F25</f>
        <v>#REF!</v>
      </c>
      <c r="H25" s="3"/>
      <c r="I25" s="27"/>
      <c r="J25" s="5">
        <f t="shared" si="0"/>
        <v>0</v>
      </c>
    </row>
    <row r="26" spans="1:10" ht="81" customHeight="1" x14ac:dyDescent="0.25">
      <c r="A26" s="16"/>
      <c r="B26" s="28" t="s">
        <v>87</v>
      </c>
      <c r="C26" s="31">
        <v>565</v>
      </c>
      <c r="D26" s="13" t="e">
        <f>+C26-#REF!</f>
        <v>#REF!</v>
      </c>
      <c r="E26" s="13"/>
      <c r="F26" s="13">
        <v>565</v>
      </c>
      <c r="G26" s="15" t="e">
        <f>+#REF!-F26</f>
        <v>#REF!</v>
      </c>
      <c r="H26" s="3"/>
      <c r="I26" s="27"/>
      <c r="J26" s="5">
        <f t="shared" si="0"/>
        <v>0</v>
      </c>
    </row>
    <row r="27" spans="1:10" ht="81" customHeight="1" x14ac:dyDescent="0.25">
      <c r="A27" s="16"/>
      <c r="B27" s="28" t="s">
        <v>88</v>
      </c>
      <c r="C27" s="30">
        <v>320</v>
      </c>
      <c r="D27" s="13" t="e">
        <f>+C27-#REF!</f>
        <v>#REF!</v>
      </c>
      <c r="E27" s="13"/>
      <c r="F27" s="13">
        <v>260</v>
      </c>
      <c r="G27" s="15" t="e">
        <f>+#REF!-F27</f>
        <v>#REF!</v>
      </c>
      <c r="H27" s="3"/>
      <c r="I27" s="27"/>
      <c r="J27" s="5">
        <f t="shared" si="0"/>
        <v>0</v>
      </c>
    </row>
    <row r="28" spans="1:10" ht="81" customHeight="1" x14ac:dyDescent="0.25">
      <c r="A28" s="16"/>
      <c r="B28" s="28" t="s">
        <v>89</v>
      </c>
      <c r="C28" s="30">
        <v>290</v>
      </c>
      <c r="D28" s="13" t="e">
        <f>+C28-#REF!</f>
        <v>#REF!</v>
      </c>
      <c r="E28" s="13"/>
      <c r="F28" s="13">
        <v>260</v>
      </c>
      <c r="G28" s="15" t="e">
        <f>+#REF!-F28</f>
        <v>#REF!</v>
      </c>
      <c r="H28" s="3"/>
      <c r="I28" s="27"/>
      <c r="J28" s="5">
        <f t="shared" si="0"/>
        <v>0</v>
      </c>
    </row>
    <row r="29" spans="1:10" ht="81.75" customHeight="1" x14ac:dyDescent="0.25">
      <c r="A29" s="16"/>
      <c r="B29" s="28" t="s">
        <v>69</v>
      </c>
      <c r="C29" s="26">
        <v>119</v>
      </c>
      <c r="D29" s="13"/>
      <c r="E29" s="13"/>
      <c r="F29" s="13"/>
      <c r="G29" s="13"/>
      <c r="H29" s="3"/>
      <c r="I29" s="27"/>
      <c r="J29" s="5">
        <f t="shared" si="0"/>
        <v>0</v>
      </c>
    </row>
    <row r="30" spans="1:10" ht="81.75" customHeight="1" x14ac:dyDescent="0.25">
      <c r="A30" s="16"/>
      <c r="B30" s="28" t="s">
        <v>93</v>
      </c>
      <c r="C30" s="26">
        <v>145</v>
      </c>
      <c r="D30" s="13"/>
      <c r="E30" s="13"/>
      <c r="F30" s="13"/>
      <c r="G30" s="13"/>
      <c r="H30" s="3"/>
      <c r="I30" s="27"/>
      <c r="J30" s="5">
        <f t="shared" si="0"/>
        <v>0</v>
      </c>
    </row>
    <row r="31" spans="1:10" ht="40.5" customHeight="1" x14ac:dyDescent="0.25">
      <c r="A31" s="40" t="s">
        <v>20</v>
      </c>
      <c r="B31" s="41"/>
      <c r="C31" s="42"/>
      <c r="D31" s="18"/>
      <c r="E31" s="18"/>
      <c r="F31" s="18"/>
      <c r="G31" s="18"/>
      <c r="H31" s="25">
        <f>SUM(H8:H30)</f>
        <v>0</v>
      </c>
      <c r="I31" s="18"/>
      <c r="J31" s="6">
        <f>SUM(J8:J30)</f>
        <v>0</v>
      </c>
    </row>
    <row r="32" spans="1:10" ht="125.25" customHeight="1" x14ac:dyDescent="0.25">
      <c r="A32" s="17" t="s">
        <v>12</v>
      </c>
      <c r="B32" s="38"/>
      <c r="C32" s="38"/>
      <c r="D32" s="38"/>
      <c r="E32" s="38"/>
      <c r="F32" s="38"/>
      <c r="G32" s="38"/>
      <c r="H32" s="38"/>
      <c r="I32" s="38"/>
      <c r="J32" s="39"/>
    </row>
    <row r="33" spans="1:10" ht="58.5" customHeight="1" thickBot="1" x14ac:dyDescent="0.3">
      <c r="A33" s="19" t="s">
        <v>13</v>
      </c>
      <c r="B33" s="32" t="s">
        <v>90</v>
      </c>
      <c r="C33" s="32"/>
      <c r="D33" s="22" t="s">
        <v>14</v>
      </c>
      <c r="E33" s="22" t="s">
        <v>14</v>
      </c>
      <c r="F33" s="22" t="s">
        <v>14</v>
      </c>
      <c r="G33" s="22" t="s">
        <v>14</v>
      </c>
      <c r="H33" s="33" t="s">
        <v>29</v>
      </c>
      <c r="I33" s="32"/>
      <c r="J33" s="34"/>
    </row>
    <row r="34" spans="1:10" ht="27.75" customHeight="1" thickBot="1" x14ac:dyDescent="0.3">
      <c r="A34" s="35" t="s">
        <v>70</v>
      </c>
      <c r="B34" s="36"/>
      <c r="C34" s="36"/>
      <c r="D34" s="36"/>
      <c r="E34" s="36"/>
      <c r="F34" s="36"/>
      <c r="G34" s="36"/>
      <c r="H34" s="36"/>
      <c r="I34" s="36"/>
      <c r="J34" s="37"/>
    </row>
    <row r="35" spans="1:10" ht="3.75" customHeight="1" x14ac:dyDescent="0.25">
      <c r="B35" s="20"/>
    </row>
    <row r="36" spans="1:10" hidden="1" x14ac:dyDescent="0.25"/>
  </sheetData>
  <mergeCells count="17">
    <mergeCell ref="A1:J1"/>
    <mergeCell ref="C2:J2"/>
    <mergeCell ref="A2:B2"/>
    <mergeCell ref="A3:B3"/>
    <mergeCell ref="A7:B7"/>
    <mergeCell ref="I4:J4"/>
    <mergeCell ref="I5:J5"/>
    <mergeCell ref="C3:J3"/>
    <mergeCell ref="C6:J6"/>
    <mergeCell ref="A6:B6"/>
    <mergeCell ref="C4:H4"/>
    <mergeCell ref="C5:H5"/>
    <mergeCell ref="B33:C33"/>
    <mergeCell ref="H33:J33"/>
    <mergeCell ref="A34:J34"/>
    <mergeCell ref="B32:J32"/>
    <mergeCell ref="A31:C31"/>
  </mergeCells>
  <dataValidations xWindow="1077" yWindow="831" count="21">
    <dataValidation type="whole" allowBlank="1" showInputMessage="1" showErrorMessage="1" errorTitle="Musí to být celé číslo" error="Je nutno zadat celé číslo" promptTitle="Nutno zadat celé číslo" prompt="Zadej počet objednávaných kusů" sqref="H8:H30">
      <formula1>0</formula1>
      <formula2>200</formula2>
    </dataValidation>
    <dataValidation type="list" allowBlank="1" showInputMessage="1" showErrorMessage="1" prompt="Vyberte ze seznamu velikosti šipečkou u buňky" sqref="I8">
      <formula1>$O$4:$Y$4</formula1>
    </dataValidation>
    <dataValidation type="list" allowBlank="1" showInputMessage="1" showErrorMessage="1" prompt="Vyberte ze seznamu velikosti šipečkou u buňky" sqref="I15 I9">
      <formula1>$O$5:$Y$5</formula1>
    </dataValidation>
    <dataValidation type="list" allowBlank="1" showInputMessage="1" showErrorMessage="1" error="Možno i napsat velikost písmeny viz  velikostní tabulka na webu" prompt="Vyberte ze seznamu velikosti šipečkou u buňky,  potřebuji-li dámskou velikost napsat to do poznámky dole" sqref="I14">
      <formula1>$O$6:$AH$6</formula1>
    </dataValidation>
    <dataValidation type="list" allowBlank="1" showInputMessage="1" showErrorMessage="1" errorTitle="Nutno vybrat šipičkou vedle" error="Možno i napsat velikost písmeny viz  velikostní tabulka na webu" prompt="Vyberte ze seznamu velikosti šipečkou u buňky,  potřebuji-li dámskou velikost napsat to do poznámky dole" sqref="I12">
      <formula1>$O$6:$AH$6</formula1>
    </dataValidation>
    <dataValidation type="list" allowBlank="1" showInputMessage="1" showErrorMessage="1" errorTitle="nutno vybrat šipečkou" error="Možno i napsat velikost písmeny viz  velikostní tabulka na webu" prompt="Vyberte ze seznamu velikosti šipečkou u buňky,  potřebuji-li dámskou velikost napsat to do poznámky dole" sqref="I11">
      <formula1>$O$4:$Z$4</formula1>
    </dataValidation>
    <dataValidation type="list" allowBlank="1" showInputMessage="1" showErrorMessage="1" error="Možno i napsat velikost písmeny viz  velikostní tabulka na webu_x000a_" prompt="Vyberte ze seznamu velikosti šipečkou u buňky,  potřebuji-li dámskou velikost napsat to do poznámky dole" sqref="I13">
      <formula1>$O$6:$AH$6</formula1>
    </dataValidation>
    <dataValidation type="list" allowBlank="1" showInputMessage="1" showErrorMessage="1" error="Možno i napsat velikost písmeny viz  velikostní tabulka na webu" prompt="Vyberte ze seznamu velikosti šipečkou u buňky" sqref="I16">
      <formula1>$O$4:$Z$4</formula1>
    </dataValidation>
    <dataValidation type="list" allowBlank="1" showInputMessage="1" showErrorMessage="1" error="Možno i napsat velikost písmeny viz  velikostní tabulka na webu" sqref="I17">
      <formula1>$O$7:$Z$7</formula1>
    </dataValidation>
    <dataValidation type="list" allowBlank="1" showInputMessage="1" showErrorMessage="1" error="Možno i napsat velikost písmeny viz  velikostní tabulka na webu" prompt="Vyberte ze seznamu velikosti šipečkou u buňky" sqref="I18:I19">
      <formula1>$O$4:$Y$4</formula1>
    </dataValidation>
    <dataValidation type="list" allowBlank="1" showInputMessage="1" showErrorMessage="1" error="Možno i napsat velikost písmeny viz  velikostní tabulka na webu" prompt="Vyberte ze seznamu velikosti šipečkou u buňky" sqref="I20">
      <formula1>$O$5:$Y$5</formula1>
    </dataValidation>
    <dataValidation type="list" allowBlank="1" showInputMessage="1" showErrorMessage="1" error="Možno i napsat velikost písmeny viz  velikostní tabulka na webu" prompt="Vyberte ze seznamu velikosti šipečkou u buňky_x000a_" sqref="I24">
      <formula1>$O$8:$AC$8</formula1>
    </dataValidation>
    <dataValidation type="list" allowBlank="1" showInputMessage="1" showErrorMessage="1" error="Možno i napsat velikost písmeny viz  velikostní tabulka na webu" prompt="Vyberte ze seznamu velikosti šipečkou u buňky" sqref="I25">
      <formula1>$O$9:$S$9</formula1>
    </dataValidation>
    <dataValidation type="list" allowBlank="1" showInputMessage="1" showErrorMessage="1" error="Možno i napsat velikost písmeny viz  velikostní tabulka na webu" prompt="Vyberte ze seznamu velikosti šipečkou u buňky_x000a_" sqref="I27:I28">
      <formula1>$O$11:$T$11</formula1>
    </dataValidation>
    <dataValidation type="list" allowBlank="1" showInputMessage="1" showErrorMessage="1" error="Možno i napsat velikost písmeny viz  velikostní tabulka na webu" prompt="Vyberte ze seznamu velikosti šipečkou u buňky" sqref="I29">
      <formula1>$O$12:$T$12</formula1>
    </dataValidation>
    <dataValidation type="list" allowBlank="1" showInputMessage="1" showErrorMessage="1" error="Možno i napsat velikost písmeny viz  velikostní tabulka na webu" prompt="Vyberte ze seznamu velikosti šipečkou u buňky,  potřebuji-li dámskou velikost napsat to do poznámky dole" sqref="I22">
      <formula1>$O$6:$AJ$6</formula1>
    </dataValidation>
    <dataValidation type="list" allowBlank="1" showInputMessage="1" showErrorMessage="1" error="Možno i napsat velikost písmeny viz  velikostní tabulka na webu" prompt="Vyberte ze seznamu velikosti šipečkou u buňky_x000a_" sqref="I23">
      <formula1>$O$6:$AH$6</formula1>
    </dataValidation>
    <dataValidation type="list" allowBlank="1" showInputMessage="1" showErrorMessage="1" prompt="Vyberte ze seznamu velikosti šipečkou u buňky" sqref="I10">
      <formula1>$O$7:$Z$7</formula1>
    </dataValidation>
    <dataValidation type="list" allowBlank="1" showInputMessage="1" showErrorMessage="1" error="Možno i napsat velikost písmeny viz  velikostní tabulka na webu" prompt="Vyberte ze seznamu velikosti šipečkou u buňky" sqref="I26">
      <formula1>$O$6:$AH$6</formula1>
    </dataValidation>
    <dataValidation type="list" allowBlank="1" showInputMessage="1" showErrorMessage="1" error="Možno i napsat velikost písmeny viz  velikostní tabulka na webu" prompt="Vyberte ze seznamu velikosti šipečkou u buňky" sqref="I21">
      <formula1>$O$6:$W$6</formula1>
    </dataValidation>
    <dataValidation type="list" allowBlank="1" showInputMessage="1" showErrorMessage="1" error="Možno i napsat velikost písmeny viz  velikostní tabulka na webu" prompt="Vyberte ze seznamu velikosti šipečkou u buňky" sqref="I30">
      <formula1>$O$13:$Q$13</formula1>
    </dataValidation>
  </dataValidations>
  <hyperlinks>
    <hyperlink ref="C2" r:id="rId1"/>
    <hyperlink ref="C3" r:id="rId2"/>
    <hyperlink ref="B33" r:id="rId3"/>
  </hyperlinks>
  <printOptions horizontalCentered="1"/>
  <pageMargins left="0.19685039370078741" right="0.19685039370078741" top="0.19685039370078741" bottom="0.36" header="0.11811023622047245" footer="0.11811023622047245"/>
  <pageSetup paperSize="9" scale="54" fitToHeight="2" orientation="portrait" r:id="rId4"/>
  <headerFooter>
    <oddFooter>Stránka &amp;P z &amp;N</oddFooter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Objednávka 2014</vt:lpstr>
      <vt:lpstr>'Objednávka 2014'!Oblast_tisku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</dc:creator>
  <cp:lastModifiedBy>Petr</cp:lastModifiedBy>
  <cp:lastPrinted>2015-01-21T20:35:21Z</cp:lastPrinted>
  <dcterms:created xsi:type="dcterms:W3CDTF">2014-03-11T17:41:26Z</dcterms:created>
  <dcterms:modified xsi:type="dcterms:W3CDTF">2016-03-02T23:30:14Z</dcterms:modified>
</cp:coreProperties>
</file>